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'Колокша'!$A$1:$C$48</definedName>
  </definedNames>
  <calcPr fullCalcOnLoad="1"/>
</workbook>
</file>

<file path=xl/sharedStrings.xml><?xml version="1.0" encoding="utf-8"?>
<sst xmlns="http://schemas.openxmlformats.org/spreadsheetml/2006/main" count="82" uniqueCount="82">
  <si>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</si>
  <si>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</si>
  <si>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</si>
  <si>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</si>
  <si>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</si>
  <si>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</si>
  <si>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</si>
  <si>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</si>
  <si>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</si>
  <si>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</si>
  <si>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</si>
  <si>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</si>
  <si>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</si>
  <si>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</si>
  <si>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</si>
  <si>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</si>
  <si>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</si>
  <si>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</si>
  <si>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</si>
  <si>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</si>
  <si>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</si>
  <si>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</si>
  <si>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</si>
  <si>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</si>
  <si>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</si>
  <si>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</si>
  <si>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</si>
  <si>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</si>
  <si>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</si>
  <si>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</si>
  <si>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</si>
  <si>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</si>
  <si>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</si>
  <si>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</si>
  <si>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</si>
  <si>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</si>
  <si>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</si>
  <si>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</si>
  <si>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</si>
  <si>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</si>
  <si>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</si>
  <si>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</si>
  <si>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</si>
  <si>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</si>
  <si>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</si>
  <si>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</si>
  <si>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</si>
  <si>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</si>
  <si>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</si>
  <si>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</si>
  <si>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</si>
  <si>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</si>
  <si>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</si>
  <si>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взысканий(штрафов) и иных сумм в  возмещение ущерба</t>
  </si>
  <si>
    <t>1 01 02020 01 0000 110</t>
  </si>
  <si>
    <t xml:space="preserve">1 01 02030 01 0000 110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</si>
  <si>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</si>
  <si>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</si>
  <si>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1 16 50000 00 0000 140</t>
  </si>
  <si>
    <t>Денежные взыскания (штрафы), установленные законами субъектов Российской Феерации за несоблюдение муниципальных правовых актов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</si>
  <si>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</si>
  <si>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</si>
  <si>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t>Иные межбюджетные трансферты - всего: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</si>
  <si>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</si>
  <si>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</si>
  <si>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бюджет муниципального образования Колокшанское Собинского района в 2020 году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</si>
  <si>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</si>
  <si>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</si>
  <si>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                                                                                                     Приложение  1</t>
  </si>
  <si>
    <t>2 02 40014 10 0000 150</t>
  </si>
  <si>
    <t>2 02 35118 10 0000 150</t>
  </si>
  <si>
    <t>2 02 30000 00 0000 150</t>
  </si>
  <si>
    <t>2 02 49999 10 0000 150</t>
  </si>
  <si>
    <t>Прочие межбюджетные трансферты, передаваемые бюджетам сельских поселений (Прочие межбюджетные трансферты, передаваемые бюджетам муниципальных образований на сбалансированность)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</si>
  <si>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</si>
  <si>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</si>
  <si>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2 02 10000 00 0000 150</t>
  </si>
  <si>
    <t>Дотации на сбалансированность местных бюджетов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</si>
  <si>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</si>
  <si>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</si>
  <si>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</si>
  <si>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 xml:space="preserve">           от 24.12.2020 № 18/7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</si>
</sst>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0" fillId="0" borderId="14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1" fillId="0" borderId="17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1" fontId="13" fillId="0" borderId="15" xfId="60" applyNumberFormat="1" applyFont="1" applyFill="1" applyBorder="1" applyAlignment="1">
      <alignment horizontal="center" wrapText="1"/>
    </xf>
    <xf numFmtId="171" fontId="13" fillId="0" borderId="22" xfId="60" applyNumberFormat="1" applyFont="1" applyFill="1" applyBorder="1" applyAlignment="1">
      <alignment horizontal="center" wrapText="1"/>
    </xf>
    <xf numFmtId="171" fontId="14" fillId="0" borderId="17" xfId="60" applyNumberFormat="1" applyFont="1" applyFill="1" applyBorder="1" applyAlignment="1">
      <alignment horizontal="center" wrapText="1"/>
    </xf>
    <xf numFmtId="171" fontId="14" fillId="0" borderId="14" xfId="60" applyNumberFormat="1" applyFont="1" applyFill="1" applyBorder="1" applyAlignment="1">
      <alignment horizontal="center" wrapText="1"/>
    </xf>
    <xf numFmtId="171" fontId="13" fillId="0" borderId="23" xfId="60" applyNumberFormat="1" applyFont="1" applyFill="1" applyBorder="1" applyAlignment="1">
      <alignment horizontal="center" wrapText="1"/>
    </xf>
    <xf numFmtId="171" fontId="14" fillId="0" borderId="15" xfId="60" applyNumberFormat="1" applyFont="1" applyFill="1" applyBorder="1" applyAlignment="1">
      <alignment horizontal="center" wrapText="1"/>
    </xf>
    <xf numFmtId="171" fontId="13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justify" vertical="top" wrapText="1"/>
    </xf>
    <xf numFmtId="171" fontId="14" fillId="0" borderId="23" xfId="60" applyNumberFormat="1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39575" y="7239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239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239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tabSelected="1" view="pageBreakPreview" zoomScale="80" zoomScaleSheetLayoutView="80" zoomScalePageLayoutView="0" workbookViewId="0" topLeftCell="A34">
      <selection activeCell="C13" sqref="C13"/>
    </sheetView>
  </sheetViews>
  <sheetFormatPr defaultColWidth="9.00390625" defaultRowHeight="12.75"/>
  <cols>
    <col min="1" max="1" width="36.375" style="5" customWidth="1"/>
    <col min="2" max="2" width="119.00390625" style="5" customWidth="1"/>
    <col min="3" max="3" width="20.75390625" style="4" customWidth="1"/>
    <col min="4" max="4" width="4.125" style="1" customWidth="1"/>
  </cols>
  <sheetData>
    <row r="1" spans="1:3" ht="20.25">
      <c r="A1" s="46" t="s">
        <v>68</v>
      </c>
      <c r="B1" s="46"/>
      <c r="C1" s="46"/>
    </row>
    <row r="2" spans="1:3" ht="20.25">
      <c r="A2" s="47" t="s">
        <v>33</v>
      </c>
      <c r="B2" s="47"/>
      <c r="C2" s="47"/>
    </row>
    <row r="3" spans="1:3" ht="20.25">
      <c r="A3" s="47" t="s">
        <v>81</v>
      </c>
      <c r="B3" s="47"/>
      <c r="C3" s="47"/>
    </row>
    <row r="4" spans="1:3" ht="18.75">
      <c r="A4" s="48"/>
      <c r="B4" s="48"/>
      <c r="C4" s="48"/>
    </row>
    <row r="5" spans="1:3" ht="20.25">
      <c r="A5" s="44" t="s">
        <v>65</v>
      </c>
      <c r="B5" s="44"/>
      <c r="C5" s="45"/>
    </row>
    <row r="6" ht="10.5" customHeight="1">
      <c r="A6" s="13"/>
    </row>
    <row r="7" spans="1:3" ht="16.5" thickBot="1">
      <c r="A7" s="43" t="s">
        <v>0</v>
      </c>
      <c r="B7" s="43"/>
      <c r="C7" s="43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7" t="s">
        <v>7</v>
      </c>
      <c r="B10" s="17" t="s">
        <v>37</v>
      </c>
      <c r="C10" s="30">
        <f>SUM(C11+C17+C25+C28+C32)</f>
        <v>8646.00644</v>
      </c>
    </row>
    <row r="11" spans="1:3" ht="24" customHeight="1">
      <c r="A11" s="29" t="s">
        <v>8</v>
      </c>
      <c r="B11" s="18" t="s">
        <v>9</v>
      </c>
      <c r="C11" s="31">
        <f>SUM(C13:C16)</f>
        <v>2733</v>
      </c>
    </row>
    <row r="12" spans="1:3" ht="22.5" customHeight="1">
      <c r="A12" s="24" t="s">
        <v>10</v>
      </c>
      <c r="B12" s="19" t="s">
        <v>11</v>
      </c>
      <c r="C12" s="32">
        <f>SUM(C13:C16)</f>
        <v>2733</v>
      </c>
    </row>
    <row r="13" spans="1:3" ht="90" customHeight="1">
      <c r="A13" s="25" t="s">
        <v>38</v>
      </c>
      <c r="B13" s="20" t="s">
        <v>80</v>
      </c>
      <c r="C13" s="33">
        <v>2727.6</v>
      </c>
    </row>
    <row r="14" spans="1:3" ht="100.5" customHeight="1">
      <c r="A14" s="25" t="s">
        <v>54</v>
      </c>
      <c r="B14" s="20" t="s">
        <v>57</v>
      </c>
      <c r="C14" s="33">
        <v>3</v>
      </c>
    </row>
    <row r="15" spans="1:3" ht="43.5" customHeight="1">
      <c r="A15" s="25" t="s">
        <v>55</v>
      </c>
      <c r="B15" s="20" t="s">
        <v>60</v>
      </c>
      <c r="C15" s="33">
        <v>1</v>
      </c>
    </row>
    <row r="16" spans="1:3" ht="84" customHeight="1">
      <c r="A16" s="25" t="s">
        <v>41</v>
      </c>
      <c r="B16" s="20" t="s">
        <v>61</v>
      </c>
      <c r="C16" s="33">
        <v>1.4</v>
      </c>
    </row>
    <row r="17" spans="1:3" ht="27" customHeight="1">
      <c r="A17" s="28" t="s">
        <v>14</v>
      </c>
      <c r="B17" s="21" t="s">
        <v>12</v>
      </c>
      <c r="C17" s="34">
        <f>SUM(C20+C19)</f>
        <v>5820.3</v>
      </c>
    </row>
    <row r="18" spans="1:3" ht="25.5" customHeight="1">
      <c r="A18" s="26" t="s">
        <v>13</v>
      </c>
      <c r="B18" s="22" t="s">
        <v>15</v>
      </c>
      <c r="C18" s="35">
        <v>592</v>
      </c>
    </row>
    <row r="19" spans="1:3" ht="41.25" customHeight="1">
      <c r="A19" s="26" t="s">
        <v>16</v>
      </c>
      <c r="B19" s="22" t="s">
        <v>39</v>
      </c>
      <c r="C19" s="35">
        <v>592</v>
      </c>
    </row>
    <row r="20" spans="1:3" ht="23.25" customHeight="1">
      <c r="A20" s="26" t="s">
        <v>17</v>
      </c>
      <c r="B20" s="22" t="s">
        <v>18</v>
      </c>
      <c r="C20" s="35">
        <f>SUM(C21+C23)</f>
        <v>5228.3</v>
      </c>
    </row>
    <row r="21" spans="1:3" ht="25.5" customHeight="1">
      <c r="A21" s="26" t="s">
        <v>42</v>
      </c>
      <c r="B21" s="22" t="s">
        <v>43</v>
      </c>
      <c r="C21" s="35">
        <v>2848.3</v>
      </c>
    </row>
    <row r="22" spans="1:3" ht="39" customHeight="1">
      <c r="A22" s="26" t="s">
        <v>44</v>
      </c>
      <c r="B22" s="22" t="s">
        <v>45</v>
      </c>
      <c r="C22" s="35">
        <v>2848.3</v>
      </c>
    </row>
    <row r="23" spans="1:3" ht="23.25">
      <c r="A23" s="26" t="s">
        <v>46</v>
      </c>
      <c r="B23" s="22" t="s">
        <v>47</v>
      </c>
      <c r="C23" s="35">
        <v>2380</v>
      </c>
    </row>
    <row r="24" spans="1:3" ht="40.5" customHeight="1">
      <c r="A24" s="26" t="s">
        <v>48</v>
      </c>
      <c r="B24" s="22" t="s">
        <v>49</v>
      </c>
      <c r="C24" s="35">
        <v>2380</v>
      </c>
    </row>
    <row r="25" spans="1:3" ht="26.25" customHeight="1">
      <c r="A25" s="27" t="s">
        <v>19</v>
      </c>
      <c r="B25" s="17" t="s">
        <v>20</v>
      </c>
      <c r="C25" s="30">
        <v>0.7</v>
      </c>
    </row>
    <row r="26" spans="1:3" ht="44.25" customHeight="1">
      <c r="A26" s="26" t="s">
        <v>21</v>
      </c>
      <c r="B26" s="22" t="s">
        <v>22</v>
      </c>
      <c r="C26" s="35">
        <v>0.7</v>
      </c>
    </row>
    <row r="27" spans="1:3" ht="63" customHeight="1">
      <c r="A27" s="26" t="s">
        <v>23</v>
      </c>
      <c r="B27" s="22" t="s">
        <v>24</v>
      </c>
      <c r="C27" s="35">
        <v>0.7</v>
      </c>
    </row>
    <row r="28" spans="1:3" ht="40.5">
      <c r="A28" s="27" t="s">
        <v>25</v>
      </c>
      <c r="B28" s="17" t="s">
        <v>26</v>
      </c>
      <c r="C28" s="30">
        <f>SUM(C29)</f>
        <v>74.31144</v>
      </c>
    </row>
    <row r="29" spans="1:3" ht="81">
      <c r="A29" s="26" t="s">
        <v>30</v>
      </c>
      <c r="B29" s="22" t="s">
        <v>36</v>
      </c>
      <c r="C29" s="30">
        <v>74.31144</v>
      </c>
    </row>
    <row r="30" spans="1:3" ht="81">
      <c r="A30" s="26" t="s">
        <v>31</v>
      </c>
      <c r="B30" s="22" t="s">
        <v>34</v>
      </c>
      <c r="C30" s="35">
        <v>74.31144</v>
      </c>
    </row>
    <row r="31" spans="1:3" ht="81">
      <c r="A31" s="26" t="s">
        <v>32</v>
      </c>
      <c r="B31" s="22" t="s">
        <v>35</v>
      </c>
      <c r="C31" s="35">
        <v>74.31144</v>
      </c>
    </row>
    <row r="32" spans="1:3" ht="22.5">
      <c r="A32" s="27" t="s">
        <v>50</v>
      </c>
      <c r="B32" s="17" t="s">
        <v>51</v>
      </c>
      <c r="C32" s="30">
        <f>SUM(C34+C36)</f>
        <v>17.695</v>
      </c>
    </row>
    <row r="33" spans="1:3" ht="43.5" customHeight="1" hidden="1">
      <c r="A33" s="26" t="s">
        <v>58</v>
      </c>
      <c r="B33" s="22" t="s">
        <v>59</v>
      </c>
      <c r="C33" s="35"/>
    </row>
    <row r="34" spans="1:3" ht="40.5">
      <c r="A34" s="26" t="s">
        <v>67</v>
      </c>
      <c r="B34" s="22" t="s">
        <v>66</v>
      </c>
      <c r="C34" s="35">
        <v>13</v>
      </c>
    </row>
    <row r="35" spans="1:3" ht="27" customHeight="1" hidden="1">
      <c r="A35" s="26" t="s">
        <v>52</v>
      </c>
      <c r="B35" s="22" t="s">
        <v>53</v>
      </c>
      <c r="C35" s="35"/>
    </row>
    <row r="36" spans="1:3" ht="126" customHeight="1">
      <c r="A36" s="26" t="s">
        <v>78</v>
      </c>
      <c r="B36" s="22" t="s">
        <v>79</v>
      </c>
      <c r="C36" s="35">
        <v>4.695</v>
      </c>
    </row>
    <row r="37" spans="1:3" ht="30.75" customHeight="1">
      <c r="A37" s="27" t="s">
        <v>1</v>
      </c>
      <c r="B37" s="17" t="s">
        <v>2</v>
      </c>
      <c r="C37" s="30">
        <f>C38</f>
        <v>3464.28397</v>
      </c>
    </row>
    <row r="38" spans="1:3" ht="45" customHeight="1">
      <c r="A38" s="27" t="s">
        <v>3</v>
      </c>
      <c r="B38" s="17" t="s">
        <v>40</v>
      </c>
      <c r="C38" s="30">
        <f>SUM(C39+C41+C44)</f>
        <v>3464.28397</v>
      </c>
    </row>
    <row r="39" spans="1:3" ht="22.5">
      <c r="A39" s="37" t="s">
        <v>76</v>
      </c>
      <c r="B39" s="21" t="s">
        <v>77</v>
      </c>
      <c r="C39" s="34">
        <f>C40</f>
        <v>140</v>
      </c>
    </row>
    <row r="40" spans="1:3" ht="45" customHeight="1">
      <c r="A40" s="38" t="s">
        <v>74</v>
      </c>
      <c r="B40" s="39" t="s">
        <v>75</v>
      </c>
      <c r="C40" s="40">
        <v>140</v>
      </c>
    </row>
    <row r="41" spans="1:3" ht="40.5">
      <c r="A41" s="41" t="s">
        <v>71</v>
      </c>
      <c r="B41" s="21" t="s">
        <v>27</v>
      </c>
      <c r="C41" s="34">
        <v>114.9</v>
      </c>
    </row>
    <row r="42" spans="1:3" ht="23.25">
      <c r="A42" s="42"/>
      <c r="B42" s="17" t="s">
        <v>4</v>
      </c>
      <c r="C42" s="35"/>
    </row>
    <row r="43" spans="1:3" ht="40.5">
      <c r="A43" s="28" t="s">
        <v>70</v>
      </c>
      <c r="B43" s="22" t="s">
        <v>56</v>
      </c>
      <c r="C43" s="35">
        <v>114.9</v>
      </c>
    </row>
    <row r="44" spans="1:3" ht="22.5">
      <c r="A44" s="28" t="s">
        <v>63</v>
      </c>
      <c r="B44" s="17" t="s">
        <v>62</v>
      </c>
      <c r="C44" s="30">
        <f>SUM(C45,C46)</f>
        <v>3209.38397</v>
      </c>
    </row>
    <row r="45" spans="1:3" ht="60.75">
      <c r="A45" s="28" t="s">
        <v>69</v>
      </c>
      <c r="B45" s="22" t="s">
        <v>64</v>
      </c>
      <c r="C45" s="35">
        <v>3138.54797</v>
      </c>
    </row>
    <row r="46" spans="1:3" ht="60.75">
      <c r="A46" s="28" t="s">
        <v>72</v>
      </c>
      <c r="B46" s="22" t="s">
        <v>73</v>
      </c>
      <c r="C46" s="35">
        <v>70.836</v>
      </c>
    </row>
    <row r="47" spans="1:3" ht="53.25" customHeight="1" hidden="1">
      <c r="A47" s="14"/>
      <c r="B47" s="20"/>
      <c r="C47" s="35"/>
    </row>
    <row r="48" spans="1:3" ht="28.5" customHeight="1" thickBot="1">
      <c r="A48" s="15"/>
      <c r="B48" s="23" t="s">
        <v>5</v>
      </c>
      <c r="C48" s="36">
        <f>SUM(C37+C32+C28+C25+C23+C21+C18+C12)</f>
        <v>12110.290410000001</v>
      </c>
    </row>
    <row r="49" spans="1:2" ht="12.75">
      <c r="A49" s="16"/>
      <c r="B49" s="12"/>
    </row>
    <row r="50" spans="1:2" ht="12.75">
      <c r="A50" s="16"/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</sheetData>
  <sheetProtection/>
  <mergeCells count="7">
    <mergeCell ref="A41:A42"/>
    <mergeCell ref="A7:C7"/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50" r:id="rId2"/>
  <rowBreaks count="1" manualBreakCount="1">
    <brk id="36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2018-12-10T12:42:20Z</cp:lastPrinted>
  <dcterms:created xsi:type="dcterms:W3CDTF">2007-10-22T11:37:06Z</dcterms:created>
  <dcterms:modified xsi:type="dcterms:W3CDTF">2020-12-30T07:46:41Z</dcterms:modified>
  <cp:category/>
  <cp:version/>
  <cp:contentType/>
  <cp:contentStatus/>
</cp:coreProperties>
</file>