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1745" activeTab="0"/>
  </bookViews>
  <sheets>
    <sheet name="Колокша" sheetId="1" r:id="rId1"/>
  </sheets>
  <definedNames>
    <definedName name="_xlnm.Print_Area" localSheetId="0">'Колокша'!$A$1:$C$48</definedName>
  </definedNames>
  <calcPr fullCalcOnLoad="1" refMode="R1C1"/>
</workbook>
</file>

<file path=xl/sharedStrings.xml><?xml version="1.0" encoding="utf-8"?>
<sst xmlns="http://schemas.openxmlformats.org/spreadsheetml/2006/main" count="80" uniqueCount="80">
  <si>
    <t>(тыс. рублей)</t>
  </si>
  <si>
    <t>2 00 00000 00 0000 000</t>
  </si>
  <si>
    <t>Безвозмездные поступления</t>
  </si>
  <si>
    <t>2 02 00000 00 0000 000</t>
  </si>
  <si>
    <t>в том числе:</t>
  </si>
  <si>
    <t>Всего доходов</t>
  </si>
  <si>
    <t>Код бюджетной классификации Российской Федерации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</si>
  <si>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</si>
  <si>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</si>
  <si>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</si>
  <si>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</si>
  <si>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</si>
  <si>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Налоги на имущество</t>
  </si>
  <si>
    <t>1 06 01000 00 0000 110</t>
  </si>
  <si>
    <t>1 06 00000 00 0000 000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</si>
  <si>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</si>
  <si>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</si>
  <si>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</si>
  <si>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</si>
  <si>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</si>
  <si>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</si>
  <si>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</si>
  <si>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</si>
  <si>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</si>
  <si>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</si>
  <si>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</si>
  <si>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</si>
  <si>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Субвенции бюджетам субъектов Российской Федерации и муниципальных образований - всего</t>
  </si>
  <si>
    <t>Сумма</t>
  </si>
  <si>
    <t>Наименование</t>
  </si>
  <si>
    <t>1 11 09000 00 0000 120</t>
  </si>
  <si>
    <t>1 11 09040 00 0000 120</t>
  </si>
  <si>
    <t>1 11 09045 10 0000 120</t>
  </si>
  <si>
    <t xml:space="preserve">                                                                      к решению Совета народных депутатов 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</si>
  <si>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</si>
  <si>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</si>
  <si>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</si>
  <si>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Налоговые и неналоговые доходы</t>
  </si>
  <si>
    <t>1 01 02010 01 0000 110</t>
  </si>
  <si>
    <t>Налог на имущество физических лиц, взимаемый по ставкам, применяемым к объктам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</si>
  <si>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</si>
  <si>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1 01 02040 01 0000 110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</si>
  <si>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</si>
  <si>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</si>
  <si>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</si>
  <si>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</si>
  <si>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</si>
  <si>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</si>
  <si>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</si>
  <si>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</si>
  <si>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1 16 00000 00 0000 000</t>
  </si>
  <si>
    <t>Штрафы,санкции,возмещение ущерба</t>
  </si>
  <si>
    <t>1 16 90000 00 0000 140</t>
  </si>
  <si>
    <t>Прочие поступления от денежных взысканий(штрафов) и иных сумм в  возмещение ущерба</t>
  </si>
  <si>
    <t>1 16 90050 10 0000 140</t>
  </si>
  <si>
    <t xml:space="preserve">                                                                                                          Приложение  4</t>
  </si>
  <si>
    <t>1 01 02020 01 0000 110</t>
  </si>
  <si>
    <t xml:space="preserve">1 01 02030 01 0000 110 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</si>
  <si>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</si>
  <si>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</si>
  <si>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</si>
  <si>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Прочие поступления от денежных взысканий(штрафов) и иных сумм в возмещение ущерба,зачисляемые в бюджеты поселений</t>
  </si>
  <si>
    <t xml:space="preserve">Налог на доходы физических лиц с доходов, полученных физическими лицами, не являющимися налоговыми резидентами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</si>
  <si>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 Налогового Колекса Российской Федерации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</si>
  <si>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6"/>
        <rFont val="Times New Roman"/>
        <family val="1"/>
      </rPr>
      <t>1</t>
    </r>
    <r>
      <rPr>
        <sz val="16"/>
        <rFont val="Times New Roman"/>
        <family val="1"/>
      </rPr>
      <t xml:space="preserve"> и 228 Налогового кодекса Российской Федерации</t>
    </r>
  </si>
  <si>
    <t>2 02 30000 00 0000 151</t>
  </si>
  <si>
    <t>2 02 40014 10 0000 151</t>
  </si>
  <si>
    <t>2 02 40000 00 0000 000</t>
  </si>
  <si>
    <t>Межбюджетные трансферты, передаваемые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</si>
  <si>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Поступление доходов в бюджет муниципального образования Колокшанское Собинского района в 2021 году</t>
  </si>
  <si>
    <t>202 49999 10 0000 150</t>
  </si>
  <si>
    <t xml:space="preserve">
Прочие межбюджетные трансферты, передаваемые бюджетам сельских поселений (Прочие межбюджетные трансферты, передаваемые бюджетам муниципальных образований на сбалансированность)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</si>
  <si>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действующим до 1 января 2020 года</t>
  </si>
  <si>
    <t>1 16 10123 01 0000 140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</si>
  <si>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</si>
  <si>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</si>
  <si>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2 02 49999 00 0000 150</t>
  </si>
  <si>
    <t>Прочие межбюджетные трансферты, передаваемые бюджетам</t>
  </si>
  <si>
    <t>Иные межбюджетные трансферты - всего                                                                                   в том числе:</t>
  </si>
  <si>
    <t xml:space="preserve">от 21.12.2020 г. № 17/6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</si>
</sst>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0.0"/>
    <numFmt numFmtId="171" formatCode="0.00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vertAlign val="superscript"/>
      <sz val="16"/>
      <name val="Times New Roman"/>
      <family val="1"/>
    </font>
    <font>
      <sz val="16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69" fontId="5" fillId="0" borderId="0" xfId="60" applyNumberFormat="1" applyFont="1" applyFill="1" applyAlignment="1">
      <alignment/>
    </xf>
    <xf numFmtId="169" fontId="7" fillId="0" borderId="0" xfId="60" applyNumberFormat="1" applyFont="1" applyFill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wrapText="1"/>
    </xf>
    <xf numFmtId="0" fontId="0" fillId="0" borderId="0" xfId="0" applyFill="1" applyAlignment="1">
      <alignment horizontal="justify" vertical="top"/>
    </xf>
    <xf numFmtId="0" fontId="2" fillId="0" borderId="0" xfId="0" applyFont="1" applyFill="1" applyAlignment="1">
      <alignment horizontal="left" vertical="top"/>
    </xf>
    <xf numFmtId="0" fontId="2" fillId="0" borderId="13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4" fillId="0" borderId="17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justify" vertical="top" wrapText="1"/>
    </xf>
    <xf numFmtId="0" fontId="10" fillId="0" borderId="18" xfId="0" applyFont="1" applyFill="1" applyBorder="1" applyAlignment="1">
      <alignment horizontal="justify" vertical="top" wrapText="1"/>
    </xf>
    <xf numFmtId="0" fontId="11" fillId="0" borderId="18" xfId="0" applyFont="1" applyFill="1" applyBorder="1" applyAlignment="1">
      <alignment horizontal="justify" vertical="top" wrapText="1"/>
    </xf>
    <xf numFmtId="0" fontId="11" fillId="0" borderId="14" xfId="0" applyFont="1" applyBorder="1" applyAlignment="1">
      <alignment wrapText="1"/>
    </xf>
    <xf numFmtId="0" fontId="10" fillId="0" borderId="19" xfId="0" applyFont="1" applyFill="1" applyBorder="1" applyAlignment="1">
      <alignment horizontal="justify" vertical="top" wrapText="1"/>
    </xf>
    <xf numFmtId="0" fontId="11" fillId="0" borderId="14" xfId="0" applyFont="1" applyFill="1" applyBorder="1" applyAlignment="1">
      <alignment horizontal="justify" vertical="top" wrapText="1"/>
    </xf>
    <xf numFmtId="0" fontId="10" fillId="0" borderId="20" xfId="0" applyFont="1" applyFill="1" applyBorder="1" applyAlignment="1">
      <alignment horizontal="justify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171" fontId="14" fillId="0" borderId="15" xfId="60" applyNumberFormat="1" applyFont="1" applyFill="1" applyBorder="1" applyAlignment="1">
      <alignment horizontal="center" wrapText="1"/>
    </xf>
    <xf numFmtId="171" fontId="14" fillId="0" borderId="22" xfId="60" applyNumberFormat="1" applyFont="1" applyFill="1" applyBorder="1" applyAlignment="1">
      <alignment horizontal="center" wrapText="1"/>
    </xf>
    <xf numFmtId="171" fontId="15" fillId="0" borderId="18" xfId="60" applyNumberFormat="1" applyFont="1" applyFill="1" applyBorder="1" applyAlignment="1">
      <alignment horizontal="center" wrapText="1"/>
    </xf>
    <xf numFmtId="171" fontId="15" fillId="0" borderId="14" xfId="60" applyNumberFormat="1" applyFont="1" applyFill="1" applyBorder="1" applyAlignment="1">
      <alignment horizontal="center" wrapText="1"/>
    </xf>
    <xf numFmtId="171" fontId="14" fillId="0" borderId="23" xfId="60" applyNumberFormat="1" applyFont="1" applyFill="1" applyBorder="1" applyAlignment="1">
      <alignment horizontal="center" wrapText="1"/>
    </xf>
    <xf numFmtId="171" fontId="15" fillId="0" borderId="15" xfId="60" applyNumberFormat="1" applyFont="1" applyFill="1" applyBorder="1" applyAlignment="1">
      <alignment horizontal="center" wrapText="1"/>
    </xf>
    <xf numFmtId="171" fontId="14" fillId="0" borderId="24" xfId="0" applyNumberFormat="1" applyFont="1" applyFill="1" applyBorder="1" applyAlignment="1">
      <alignment horizontal="center"/>
    </xf>
    <xf numFmtId="0" fontId="11" fillId="0" borderId="25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center" wrapText="1"/>
    </xf>
    <xf numFmtId="0" fontId="13" fillId="0" borderId="0" xfId="0" applyFont="1" applyAlignment="1">
      <alignment wrapText="1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85725</xdr:rowOff>
    </xdr:to>
    <xdr:sp>
      <xdr:nvSpPr>
        <xdr:cNvPr id="1" name="Line 1"/>
        <xdr:cNvSpPr>
          <a:spLocks/>
        </xdr:cNvSpPr>
      </xdr:nvSpPr>
      <xdr:spPr>
        <a:xfrm>
          <a:off x="11839575" y="72390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66675</xdr:rowOff>
    </xdr:to>
    <xdr:sp>
      <xdr:nvSpPr>
        <xdr:cNvPr id="2" name="Line 3"/>
        <xdr:cNvSpPr>
          <a:spLocks/>
        </xdr:cNvSpPr>
      </xdr:nvSpPr>
      <xdr:spPr>
        <a:xfrm>
          <a:off x="2771775" y="7239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0</xdr:rowOff>
    </xdr:from>
    <xdr:to>
      <xdr:col>0</xdr:col>
      <xdr:colOff>19050</xdr:colOff>
      <xdr:row>16</xdr:row>
      <xdr:rowOff>19050</xdr:rowOff>
    </xdr:to>
    <xdr:sp>
      <xdr:nvSpPr>
        <xdr:cNvPr id="3" name="Line 6"/>
        <xdr:cNvSpPr>
          <a:spLocks/>
        </xdr:cNvSpPr>
      </xdr:nvSpPr>
      <xdr:spPr>
        <a:xfrm>
          <a:off x="19050" y="72390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4"/>
  <sheetViews>
    <sheetView tabSelected="1" view="pageBreakPreview" zoomScale="80" zoomScaleSheetLayoutView="80" zoomScalePageLayoutView="0" workbookViewId="0" topLeftCell="A1">
      <selection activeCell="A4" sqref="A4:C4"/>
    </sheetView>
  </sheetViews>
  <sheetFormatPr defaultColWidth="9.00390625" defaultRowHeight="12.75"/>
  <cols>
    <col min="1" max="1" width="36.375" style="5" customWidth="1"/>
    <col min="2" max="2" width="119.00390625" style="5" customWidth="1"/>
    <col min="3" max="3" width="20.375" style="4" customWidth="1"/>
    <col min="4" max="4" width="4.125" style="1" customWidth="1"/>
  </cols>
  <sheetData>
    <row r="1" spans="1:3" ht="20.25">
      <c r="A1" s="46" t="s">
        <v>55</v>
      </c>
      <c r="B1" s="46"/>
      <c r="C1" s="46"/>
    </row>
    <row r="2" spans="1:3" ht="20.25">
      <c r="A2" s="47" t="s">
        <v>33</v>
      </c>
      <c r="B2" s="47"/>
      <c r="C2" s="47"/>
    </row>
    <row r="3" spans="1:3" ht="20.25">
      <c r="A3" s="48" t="s">
        <v>79</v>
      </c>
      <c r="B3" s="47"/>
      <c r="C3" s="47"/>
    </row>
    <row r="4" spans="1:3" ht="18.75">
      <c r="A4" s="49"/>
      <c r="B4" s="49"/>
      <c r="C4" s="49"/>
    </row>
    <row r="5" spans="1:3" ht="20.25">
      <c r="A5" s="44" t="s">
        <v>69</v>
      </c>
      <c r="B5" s="44"/>
      <c r="C5" s="45"/>
    </row>
    <row r="6" ht="10.5" customHeight="1">
      <c r="A6" s="13"/>
    </row>
    <row r="7" spans="1:3" ht="16.5" thickBot="1">
      <c r="A7" s="43" t="s">
        <v>0</v>
      </c>
      <c r="B7" s="43"/>
      <c r="C7" s="43"/>
    </row>
    <row r="8" spans="1:3" ht="47.25" customHeight="1">
      <c r="A8" s="6" t="s">
        <v>6</v>
      </c>
      <c r="B8" s="7" t="s">
        <v>29</v>
      </c>
      <c r="C8" s="8" t="s">
        <v>28</v>
      </c>
    </row>
    <row r="9" spans="1:4" s="3" customFormat="1" ht="12" customHeight="1">
      <c r="A9" s="9">
        <v>1</v>
      </c>
      <c r="B9" s="10">
        <v>2</v>
      </c>
      <c r="C9" s="11">
        <v>3</v>
      </c>
      <c r="D9" s="2"/>
    </row>
    <row r="10" spans="1:3" ht="19.5" customHeight="1">
      <c r="A10" s="28" t="s">
        <v>7</v>
      </c>
      <c r="B10" s="18" t="s">
        <v>37</v>
      </c>
      <c r="C10" s="31">
        <f>SUM(C11+C17+C25+C28+C32)</f>
        <v>7895</v>
      </c>
    </row>
    <row r="11" spans="1:3" ht="24" customHeight="1">
      <c r="A11" s="30" t="s">
        <v>8</v>
      </c>
      <c r="B11" s="19" t="s">
        <v>9</v>
      </c>
      <c r="C11" s="32">
        <f>SUM(C13:C16)</f>
        <v>1839</v>
      </c>
    </row>
    <row r="12" spans="1:3" ht="22.5" customHeight="1">
      <c r="A12" s="25" t="s">
        <v>10</v>
      </c>
      <c r="B12" s="20" t="s">
        <v>11</v>
      </c>
      <c r="C12" s="33">
        <f>SUM(C13:C16)</f>
        <v>1839</v>
      </c>
    </row>
    <row r="13" spans="1:3" ht="90" customHeight="1">
      <c r="A13" s="26" t="s">
        <v>38</v>
      </c>
      <c r="B13" s="21" t="s">
        <v>64</v>
      </c>
      <c r="C13" s="34">
        <v>1819.8</v>
      </c>
    </row>
    <row r="14" spans="1:3" ht="100.5" customHeight="1">
      <c r="A14" s="26" t="s">
        <v>56</v>
      </c>
      <c r="B14" s="21" t="s">
        <v>60</v>
      </c>
      <c r="C14" s="34">
        <v>0.5</v>
      </c>
    </row>
    <row r="15" spans="1:3" ht="43.5" customHeight="1">
      <c r="A15" s="26" t="s">
        <v>57</v>
      </c>
      <c r="B15" s="21" t="s">
        <v>62</v>
      </c>
      <c r="C15" s="34">
        <v>10</v>
      </c>
    </row>
    <row r="16" spans="1:3" ht="84" customHeight="1">
      <c r="A16" s="26" t="s">
        <v>41</v>
      </c>
      <c r="B16" s="21" t="s">
        <v>63</v>
      </c>
      <c r="C16" s="34">
        <v>8.7</v>
      </c>
    </row>
    <row r="17" spans="1:3" ht="27" customHeight="1">
      <c r="A17" s="29" t="s">
        <v>14</v>
      </c>
      <c r="B17" s="22" t="s">
        <v>12</v>
      </c>
      <c r="C17" s="35">
        <f>SUM(C20+C19)</f>
        <v>5965</v>
      </c>
    </row>
    <row r="18" spans="1:3" ht="25.5" customHeight="1">
      <c r="A18" s="27" t="s">
        <v>13</v>
      </c>
      <c r="B18" s="23" t="s">
        <v>15</v>
      </c>
      <c r="C18" s="36">
        <v>460</v>
      </c>
    </row>
    <row r="19" spans="1:3" ht="41.25" customHeight="1">
      <c r="A19" s="27" t="s">
        <v>16</v>
      </c>
      <c r="B19" s="23" t="s">
        <v>39</v>
      </c>
      <c r="C19" s="36">
        <v>460</v>
      </c>
    </row>
    <row r="20" spans="1:3" ht="23.25" customHeight="1">
      <c r="A20" s="27" t="s">
        <v>17</v>
      </c>
      <c r="B20" s="23" t="s">
        <v>18</v>
      </c>
      <c r="C20" s="36">
        <f>SUM(C21+C23)</f>
        <v>5505</v>
      </c>
    </row>
    <row r="21" spans="1:3" ht="25.5" customHeight="1">
      <c r="A21" s="27" t="s">
        <v>42</v>
      </c>
      <c r="B21" s="23" t="s">
        <v>43</v>
      </c>
      <c r="C21" s="36">
        <v>3000</v>
      </c>
    </row>
    <row r="22" spans="1:3" ht="39" customHeight="1">
      <c r="A22" s="27" t="s">
        <v>44</v>
      </c>
      <c r="B22" s="23" t="s">
        <v>45</v>
      </c>
      <c r="C22" s="36">
        <v>3000</v>
      </c>
    </row>
    <row r="23" spans="1:3" ht="23.25">
      <c r="A23" s="27" t="s">
        <v>46</v>
      </c>
      <c r="B23" s="23" t="s">
        <v>47</v>
      </c>
      <c r="C23" s="36">
        <v>2505</v>
      </c>
    </row>
    <row r="24" spans="1:3" ht="40.5" customHeight="1">
      <c r="A24" s="27" t="s">
        <v>48</v>
      </c>
      <c r="B24" s="23" t="s">
        <v>49</v>
      </c>
      <c r="C24" s="36">
        <v>2505</v>
      </c>
    </row>
    <row r="25" spans="1:3" ht="26.25" customHeight="1">
      <c r="A25" s="28" t="s">
        <v>19</v>
      </c>
      <c r="B25" s="18" t="s">
        <v>20</v>
      </c>
      <c r="C25" s="31">
        <v>1</v>
      </c>
    </row>
    <row r="26" spans="1:3" ht="44.25" customHeight="1">
      <c r="A26" s="27" t="s">
        <v>21</v>
      </c>
      <c r="B26" s="23" t="s">
        <v>22</v>
      </c>
      <c r="C26" s="36">
        <v>1</v>
      </c>
    </row>
    <row r="27" spans="1:3" ht="63" customHeight="1">
      <c r="A27" s="27" t="s">
        <v>23</v>
      </c>
      <c r="B27" s="23" t="s">
        <v>24</v>
      </c>
      <c r="C27" s="36">
        <v>1</v>
      </c>
    </row>
    <row r="28" spans="1:3" ht="40.5">
      <c r="A28" s="28" t="s">
        <v>25</v>
      </c>
      <c r="B28" s="18" t="s">
        <v>26</v>
      </c>
      <c r="C28" s="31">
        <f>SUM(C29)</f>
        <v>70</v>
      </c>
    </row>
    <row r="29" spans="1:3" ht="81">
      <c r="A29" s="27" t="s">
        <v>30</v>
      </c>
      <c r="B29" s="23" t="s">
        <v>36</v>
      </c>
      <c r="C29" s="31">
        <v>70</v>
      </c>
    </row>
    <row r="30" spans="1:3" ht="81">
      <c r="A30" s="27" t="s">
        <v>31</v>
      </c>
      <c r="B30" s="23" t="s">
        <v>34</v>
      </c>
      <c r="C30" s="36">
        <v>70</v>
      </c>
    </row>
    <row r="31" spans="1:3" ht="81">
      <c r="A31" s="27" t="s">
        <v>32</v>
      </c>
      <c r="B31" s="23" t="s">
        <v>35</v>
      </c>
      <c r="C31" s="36">
        <v>70</v>
      </c>
    </row>
    <row r="32" spans="1:3" ht="22.5">
      <c r="A32" s="28" t="s">
        <v>50</v>
      </c>
      <c r="B32" s="18" t="s">
        <v>51</v>
      </c>
      <c r="C32" s="31">
        <f>SUM(C33:C34)</f>
        <v>20</v>
      </c>
    </row>
    <row r="33" spans="1:3" ht="48" customHeight="1">
      <c r="A33" s="27" t="s">
        <v>74</v>
      </c>
      <c r="B33" s="23" t="s">
        <v>75</v>
      </c>
      <c r="C33" s="36">
        <v>15</v>
      </c>
    </row>
    <row r="34" spans="1:3" ht="67.5" customHeight="1">
      <c r="A34" s="27" t="s">
        <v>73</v>
      </c>
      <c r="B34" s="23" t="s">
        <v>72</v>
      </c>
      <c r="C34" s="36">
        <v>5</v>
      </c>
    </row>
    <row r="35" spans="1:3" ht="27" customHeight="1">
      <c r="A35" s="27" t="s">
        <v>52</v>
      </c>
      <c r="B35" s="23" t="s">
        <v>53</v>
      </c>
      <c r="C35" s="36">
        <v>10</v>
      </c>
    </row>
    <row r="36" spans="1:3" ht="40.5">
      <c r="A36" s="27" t="s">
        <v>54</v>
      </c>
      <c r="B36" s="23" t="s">
        <v>61</v>
      </c>
      <c r="C36" s="36">
        <v>10</v>
      </c>
    </row>
    <row r="37" spans="1:3" ht="30.75" customHeight="1">
      <c r="A37" s="28" t="s">
        <v>1</v>
      </c>
      <c r="B37" s="18" t="s">
        <v>2</v>
      </c>
      <c r="C37" s="31">
        <f>SUM(C39+C42)</f>
        <v>591.2</v>
      </c>
    </row>
    <row r="38" spans="1:3" ht="45" customHeight="1">
      <c r="A38" s="28" t="s">
        <v>3</v>
      </c>
      <c r="B38" s="18" t="s">
        <v>40</v>
      </c>
      <c r="C38" s="31">
        <f>SUM(C39+C42)</f>
        <v>591.2</v>
      </c>
    </row>
    <row r="39" spans="1:3" ht="40.5">
      <c r="A39" s="41" t="s">
        <v>65</v>
      </c>
      <c r="B39" s="22" t="s">
        <v>27</v>
      </c>
      <c r="C39" s="35">
        <v>118.2</v>
      </c>
    </row>
    <row r="40" spans="1:3" ht="23.25">
      <c r="A40" s="42"/>
      <c r="B40" s="18" t="s">
        <v>4</v>
      </c>
      <c r="C40" s="36"/>
    </row>
    <row r="41" spans="1:3" ht="40.5">
      <c r="A41" s="29" t="s">
        <v>58</v>
      </c>
      <c r="B41" s="23" t="s">
        <v>59</v>
      </c>
      <c r="C41" s="36">
        <v>118.2</v>
      </c>
    </row>
    <row r="42" spans="1:3" ht="53.25" customHeight="1">
      <c r="A42" s="29" t="s">
        <v>67</v>
      </c>
      <c r="B42" s="40" t="s">
        <v>78</v>
      </c>
      <c r="C42" s="31">
        <f>SUM(C43+C46)</f>
        <v>473</v>
      </c>
    </row>
    <row r="43" spans="1:3" ht="60.75">
      <c r="A43" s="29" t="s">
        <v>66</v>
      </c>
      <c r="B43" s="23" t="s">
        <v>68</v>
      </c>
      <c r="C43" s="36">
        <v>442</v>
      </c>
    </row>
    <row r="44" spans="1:3" ht="23.25" hidden="1">
      <c r="A44" s="17"/>
      <c r="B44" s="18"/>
      <c r="C44" s="36" t="e">
        <f>SUM(#REF!)</f>
        <v>#REF!</v>
      </c>
    </row>
    <row r="45" spans="1:3" ht="45" customHeight="1" hidden="1">
      <c r="A45" s="14"/>
      <c r="B45" s="21"/>
      <c r="C45" s="36"/>
    </row>
    <row r="46" spans="1:3" ht="36.75" customHeight="1">
      <c r="A46" s="28" t="s">
        <v>76</v>
      </c>
      <c r="B46" s="39" t="s">
        <v>77</v>
      </c>
      <c r="C46" s="31">
        <v>31</v>
      </c>
    </row>
    <row r="47" spans="1:3" ht="73.5" customHeight="1">
      <c r="A47" s="27" t="s">
        <v>70</v>
      </c>
      <c r="B47" s="38" t="s">
        <v>71</v>
      </c>
      <c r="C47" s="36">
        <v>31</v>
      </c>
    </row>
    <row r="48" spans="1:3" ht="28.5" customHeight="1" thickBot="1">
      <c r="A48" s="15"/>
      <c r="B48" s="24" t="s">
        <v>5</v>
      </c>
      <c r="C48" s="37">
        <f>SUM(C37+C32+C28+C25+C23+C21+C18+C12)</f>
        <v>8486.2</v>
      </c>
    </row>
    <row r="49" spans="1:2" ht="12.75">
      <c r="A49" s="16"/>
      <c r="B49" s="12"/>
    </row>
    <row r="50" spans="1:2" ht="12.75">
      <c r="A50" s="16"/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  <row r="93" ht="12.75">
      <c r="B93" s="12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  <row r="143" ht="12.75">
      <c r="B143" s="12"/>
    </row>
    <row r="144" ht="12.75">
      <c r="B144" s="12"/>
    </row>
  </sheetData>
  <sheetProtection/>
  <mergeCells count="7">
    <mergeCell ref="A39:A40"/>
    <mergeCell ref="A7:C7"/>
    <mergeCell ref="A5:C5"/>
    <mergeCell ref="A1:C1"/>
    <mergeCell ref="A2:C2"/>
    <mergeCell ref="A3:C3"/>
    <mergeCell ref="A4:C4"/>
  </mergeCells>
  <printOptions/>
  <pageMargins left="0.7" right="0.7" top="0.75" bottom="0.75" header="0.3" footer="0.3"/>
  <pageSetup fitToHeight="0" fitToWidth="1" horizontalDpi="600" verticalDpi="600" orientation="portrait" paperSize="9" scale="50" r:id="rId2"/>
  <rowBreaks count="1" manualBreakCount="1">
    <brk id="31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Semenova_E</dc:creator>
  <cp:keywords/>
  <dc:description/>
  <cp:lastModifiedBy>user</cp:lastModifiedBy>
  <cp:lastPrinted>2020-11-30T08:53:24Z</cp:lastPrinted>
  <dcterms:created xsi:type="dcterms:W3CDTF">2007-10-22T11:37:06Z</dcterms:created>
  <dcterms:modified xsi:type="dcterms:W3CDTF">2020-12-21T07:31:14Z</dcterms:modified>
  <cp:category/>
  <cp:version/>
  <cp:contentType/>
  <cp:contentStatus/>
</cp:coreProperties>
</file>