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25" windowHeight="8115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<sst xmlns="http://schemas.openxmlformats.org/spreadsheetml/2006/main" count="133" uniqueCount="117">
  <si>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</si>
  <si>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</si>
  <si>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</si>
  <si>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</si>
  <si>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</si>
  <si>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</si>
  <si>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Наименование показателя</t>
  </si>
  <si>
    <t>Код бюджетной классификации</t>
  </si>
  <si>
    <t>Приложение 1</t>
  </si>
  <si>
    <t>3</t>
  </si>
  <si>
    <t>Кассовое исполнение</t>
  </si>
  <si>
    <t>1 01 02030 01 0000 110</t>
  </si>
  <si>
    <t>Комитет по управлению имуществом Собинского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</si>
  <si>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</si>
  <si>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в том числе:</t>
  </si>
  <si>
    <t>1 09 00000 00 0000 000</t>
  </si>
  <si>
    <t>ЗАДОЛЖЕННОСТЬ И ПЕРЕРАСЧЕТЫ ПО ОТМЕНЕННЫМ НАЛОГАМ, СБОРАМ И ИНЫМ ОБЯЗАТЕЛЬНЫМ ПЛАТЕЖАМ</t>
  </si>
  <si>
    <t>1</t>
  </si>
  <si>
    <t>2</t>
  </si>
  <si>
    <t>Управление Федеральной налоговой службы по Владимирской области</t>
  </si>
  <si>
    <t xml:space="preserve"> ДОХОДЫ - ВСЕГО</t>
  </si>
  <si>
    <t>1 00 00000 00 0000 000</t>
  </si>
  <si>
    <t>НАЛОГОВЫЕ И НЕНАЛОГОВЫЕ ДОХОДЫ</t>
  </si>
  <si>
    <t>БЕЗВОЗМЕЗДНЫЕ ПОСТУПЛЕНИЯ</t>
  </si>
  <si>
    <t>2 00 00000 00 0000 000</t>
  </si>
  <si>
    <t>доходов районного бюджета</t>
  </si>
  <si>
    <t>к решению Совета народных депутатов</t>
  </si>
  <si>
    <t>(тыс.рублей)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</si>
  <si>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</si>
  <si>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</si>
  <si>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</si>
  <si>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НАЛОГИ НА ИМУЩЕСТВО</t>
  </si>
  <si>
    <t>1 06 00000 00 0000 000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</si>
  <si>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</si>
  <si>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</si>
  <si>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</si>
  <si>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</si>
  <si>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1 06 06000 00 0000 110</t>
  </si>
  <si>
    <t>Земельный налог</t>
  </si>
  <si>
    <t>Земельный налог ( по обязательствам,возникшим до 1 января 2006 года)</t>
  </si>
  <si>
    <t>Земельный налог ( по обязательствам,возникшим до 1 января 2006 года),мобилизуемый на территориях поселений</t>
  </si>
  <si>
    <t>1 09 04000 00 0000 110</t>
  </si>
  <si>
    <t>1 09 04050 00 0000 110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</si>
  <si>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</si>
  <si>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</si>
  <si>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</si>
  <si>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</si>
  <si>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</si>
  <si>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1 17 05050 10 0000 180</t>
  </si>
  <si>
    <t>Прочие неналоговые доходы бюджетов поселений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</si>
  <si>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</si>
  <si>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</t>
  </si>
  <si>
    <t>2 02 02089 10 0001 151</t>
  </si>
  <si>
    <t xml:space="preserve">Субсидии бюджетам поселений на обеспечение мероприятий по капитальному ремонту многоквартирных домов за счет средств областного бюджета 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</si>
  <si>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</si>
  <si>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</si>
  <si>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2 02 02999 10 7005 151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</si>
  <si>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</si>
  <si>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2 02 02999 10 7028 151</t>
  </si>
  <si>
    <t>2 02 03015 10 0000 151</t>
  </si>
  <si>
    <t xml:space="preserve">Субвенция на осуществление первичного воинского учета на территориях, где отсутствуют военные комиссариаты </t>
  </si>
  <si>
    <t>2 02 04999 10 0000 151</t>
  </si>
  <si>
    <t>админис-тратора поступлений</t>
  </si>
  <si>
    <t>Денежные взыскания(штрафы)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</si>
  <si>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</si>
  <si>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Прочие межбюджетные трансферты из резервного фонда на ликвидацию последствий чрезвычайных ситуаций</t>
  </si>
  <si>
    <t>Средства на сбалансированность местных бюджетов в целях компенсации расходов по денежным выплатам гражданам, у которых рост совокупного фактического размера платы за коммунальные услуги в 2011 году составил более 15%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</si>
  <si>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</si>
  <si>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кабинеты, идругих лиц, занимающихся частной практикой в соответствии со статьей 227 Налогового кодекса Российской Федерации</t>
  </si>
  <si>
    <t>1 09 04053 10 0000 110</t>
  </si>
  <si>
    <t>1 11 05013 10 0000 120</t>
  </si>
  <si>
    <t>Субсидии на 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годы»</t>
  </si>
  <si>
    <t>2 02 02999 10 7066 151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</si>
  <si>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«Дорожное хозяйство Владимирской области на 2009-2015 г.г.»</t>
  </si>
  <si>
    <t>2 02 02999 10 7065 151</t>
  </si>
  <si>
    <t>Субсидии по долгосрочной целевой программе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Владимирской области на 2010-2012 годы"</t>
  </si>
  <si>
    <t>2 02 02999 10 7077 151</t>
  </si>
  <si>
    <t>Субсидии на обеспечение опережающей индексации оплаты труда работников муниципальных учреждений, обеспечиваемой за счет местных бюджетов</t>
  </si>
  <si>
    <t xml:space="preserve">Иные межбюджетные трансферты, за счет Целевой программы "Обеспечение экологической безопасности на территории Собинского района на 2010-2014 годы"   </t>
  </si>
  <si>
    <t>Иные межбюджетные трансферты за счет средств резервного фонда администрации района</t>
  </si>
  <si>
    <t>Иные межбюджетные трансферты по долгосрочной целевой программе "Развитие системы пожарной безопасности на территории Собинского района на 2010-2013 годы"</t>
  </si>
  <si>
    <t>1 05 03020 01 0000 110</t>
  </si>
  <si>
    <t xml:space="preserve">Единый сельскохозяйственный налог  (за налоговые периоды, истекшие до 1 января 2011 года)             </t>
  </si>
  <si>
    <t>от ____________  № ______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</si>
  <si>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</si>
  <si>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</si>
  <si>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</si>
  <si>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</si>
  <si>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1 16 00000 00 0000 000</t>
  </si>
  <si>
    <t>1 16 51000 00 0000 140</t>
  </si>
  <si>
    <t>1 16 51040 02 0000 140</t>
  </si>
  <si>
    <t>Денежные взыскания(штрафы), установленные законами субъектов РФ за несоблюдение муниципальных правовых актов</t>
  </si>
  <si>
    <t xml:space="preserve">Денежные взыскания(штрафы), установленные законами субъектов РФ за несоблюдение муниципальных правовых актов, зачисляемые в бюджеты поселений </t>
  </si>
  <si>
    <t>ШТРАФЫ, САНКЦИИ, ВОЗМЕЩЕНИЕ УЩЕРБА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</si>
  <si>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</si>
  <si>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</si>
  <si>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</si>
  <si>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 обладающих земельным участком, расположенным в границах сельских поселений</t>
  </si>
  <si>
    <t>1 06 06030 00 0000 110</t>
  </si>
  <si>
    <t>1 06 06033 10 0000 110</t>
  </si>
  <si>
    <t>1 06 06040 00 0000 110</t>
  </si>
  <si>
    <t>1 06 06043 10 0000 110</t>
  </si>
  <si>
    <t>1 16 90050 10 0000 140</t>
  </si>
  <si>
    <t>Прочие поступления от денежных взысканий (штрафов) и иных сумм в возмещение ущерба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</si>
  <si>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</si>
  <si>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 Администрация МО Колокшанское</t>
  </si>
  <si>
    <t>1 16 33000 00 0000 140</t>
  </si>
  <si>
    <t>Денежные взыскания (штрафы) за нарушение законодательства Российской Федерации о контрактой системе в сфере закупок товаров, работ, услуг для обеспечения государственных и муниципальных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</si>
  <si>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</si>
  <si>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БЮДЖЕТА ПОСЕЛЕНИЯ ЗА 2017 ГОД ПО КОДАМ КЛАССИФИКАЦИИ ДОХОДОВ БЮДЖЕТОВ</t>
  </si>
  <si>
    <t>Прочие межбюджетные трансферты, передаваемые бюджетам сельских поселений</t>
  </si>
  <si>
    <t>2 02 49999 10 8069 151</t>
  </si>
  <si>
    <t xml:space="preserve">2 07 05030 10 0000 180 </t>
  </si>
  <si>
    <t>Прочие безвозмездные поступления в бюджеты сельских поселений</t>
  </si>
  <si>
    <t>НАЛОГИ НА СОВОКУПНЫХ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</si>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</sst>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000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171" fontId="7" fillId="0" borderId="12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171" fontId="9" fillId="0" borderId="12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justify" vertical="top" wrapText="1"/>
    </xf>
    <xf numFmtId="171" fontId="1" fillId="0" borderId="12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 shrinkToFit="1"/>
    </xf>
    <xf numFmtId="0" fontId="1" fillId="0" borderId="10" xfId="0" applyNumberFormat="1" applyFont="1" applyBorder="1" applyAlignment="1">
      <alignment horizontal="center" vertical="top" wrapText="1"/>
    </xf>
    <xf numFmtId="171" fontId="1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Fill="1" applyBorder="1" applyAlignment="1">
      <alignment horizontal="center" vertical="top" wrapText="1"/>
    </xf>
    <xf numFmtId="172" fontId="1" fillId="0" borderId="12" xfId="58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172" fontId="1" fillId="0" borderId="18" xfId="58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top"/>
    </xf>
    <xf numFmtId="172" fontId="1" fillId="0" borderId="12" xfId="58" applyNumberFormat="1" applyFont="1" applyFill="1" applyBorder="1" applyAlignment="1">
      <alignment horizontal="right" vertical="justify" wrapText="1"/>
    </xf>
    <xf numFmtId="0" fontId="1" fillId="33" borderId="10" xfId="0" applyFont="1" applyFill="1" applyBorder="1" applyAlignment="1">
      <alignment horizontal="left" vertical="top" wrapText="1"/>
    </xf>
    <xf numFmtId="172" fontId="1" fillId="0" borderId="10" xfId="58" applyNumberFormat="1" applyFont="1" applyFill="1" applyBorder="1" applyAlignment="1">
      <alignment horizontal="right" vertical="justify" wrapText="1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justify" vertical="top" wrapText="1"/>
    </xf>
    <xf numFmtId="0" fontId="8" fillId="0" borderId="20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tabSelected="1" zoomScaleSheetLayoutView="100" zoomScalePageLayoutView="0" workbookViewId="0" topLeftCell="A1">
      <selection activeCell="D46" sqref="D46"/>
    </sheetView>
  </sheetViews>
  <sheetFormatPr defaultColWidth="9.00390625" defaultRowHeight="12.75"/>
  <cols>
    <col min="1" max="1" width="44.125" style="0" customWidth="1"/>
    <col min="2" max="2" width="16.125" style="0" customWidth="1"/>
    <col min="3" max="3" width="30.75390625" style="0" customWidth="1"/>
    <col min="4" max="4" width="21.625" style="1" customWidth="1"/>
    <col min="5" max="5" width="13.875" style="0" bestFit="1" customWidth="1"/>
  </cols>
  <sheetData>
    <row r="1" spans="1:4" ht="18.75">
      <c r="A1" s="9"/>
      <c r="B1" s="9"/>
      <c r="C1" s="60" t="s">
        <v>8</v>
      </c>
      <c r="D1" s="60"/>
    </row>
    <row r="2" spans="1:4" ht="18.75">
      <c r="A2" s="9"/>
      <c r="B2" s="9"/>
      <c r="C2" s="60" t="s">
        <v>26</v>
      </c>
      <c r="D2" s="60"/>
    </row>
    <row r="3" spans="1:4" ht="18.75">
      <c r="A3" s="9"/>
      <c r="B3" s="9"/>
      <c r="C3" s="60" t="s">
        <v>83</v>
      </c>
      <c r="D3" s="60"/>
    </row>
    <row r="4" spans="1:4" ht="12.75">
      <c r="A4" s="9"/>
      <c r="B4" s="9"/>
      <c r="C4" s="9"/>
      <c r="D4" s="10"/>
    </row>
    <row r="5" spans="1:4" ht="45.75" customHeight="1">
      <c r="A5" s="61" t="s">
        <v>109</v>
      </c>
      <c r="B5" s="61"/>
      <c r="C5" s="61"/>
      <c r="D5" s="61"/>
    </row>
    <row r="6" spans="1:4" ht="16.5" thickBot="1">
      <c r="A6" s="9"/>
      <c r="B6" s="9"/>
      <c r="C6" s="9"/>
      <c r="D6" s="2" t="s">
        <v>27</v>
      </c>
    </row>
    <row r="7" spans="1:4" ht="18.75">
      <c r="A7" s="55" t="s">
        <v>6</v>
      </c>
      <c r="B7" s="57" t="s">
        <v>7</v>
      </c>
      <c r="C7" s="57"/>
      <c r="D7" s="58" t="s">
        <v>10</v>
      </c>
    </row>
    <row r="8" spans="1:4" ht="54.75" customHeight="1">
      <c r="A8" s="56"/>
      <c r="B8" s="3" t="s">
        <v>62</v>
      </c>
      <c r="C8" s="3" t="s">
        <v>25</v>
      </c>
      <c r="D8" s="59"/>
    </row>
    <row r="9" spans="1:4" ht="18.75">
      <c r="A9" s="5" t="s">
        <v>17</v>
      </c>
      <c r="B9" s="3" t="s">
        <v>18</v>
      </c>
      <c r="C9" s="3" t="s">
        <v>9</v>
      </c>
      <c r="D9" s="6">
        <v>4</v>
      </c>
    </row>
    <row r="10" spans="1:4" ht="15.75">
      <c r="A10" s="12" t="s">
        <v>20</v>
      </c>
      <c r="B10" s="13"/>
      <c r="C10" s="14"/>
      <c r="D10" s="15">
        <f>SUM(D12+D13)</f>
        <v>9927.56564</v>
      </c>
    </row>
    <row r="11" spans="1:4" ht="15.75">
      <c r="A11" s="16" t="s">
        <v>14</v>
      </c>
      <c r="B11" s="17"/>
      <c r="C11" s="14"/>
      <c r="D11" s="15"/>
    </row>
    <row r="12" spans="1:4" ht="31.5">
      <c r="A12" s="12" t="s">
        <v>22</v>
      </c>
      <c r="B12" s="18"/>
      <c r="C12" s="18" t="s">
        <v>21</v>
      </c>
      <c r="D12" s="15">
        <f>SUM(D14,D43,D62,D65,D72)</f>
        <v>8245.78478</v>
      </c>
    </row>
    <row r="13" spans="1:4" ht="22.5" customHeight="1">
      <c r="A13" s="12" t="s">
        <v>23</v>
      </c>
      <c r="B13" s="18"/>
      <c r="C13" s="18" t="s">
        <v>24</v>
      </c>
      <c r="D13" s="15">
        <f>SUM(D57,D59,D60,D61)</f>
        <v>1681.7808600000003</v>
      </c>
    </row>
    <row r="14" spans="1:4" ht="31.5">
      <c r="A14" s="19" t="s">
        <v>19</v>
      </c>
      <c r="B14" s="18">
        <v>182</v>
      </c>
      <c r="C14" s="18"/>
      <c r="D14" s="20">
        <f>SUM(D15+D23+D26)</f>
        <v>8119.97516</v>
      </c>
    </row>
    <row r="15" spans="1:4" ht="15.75">
      <c r="A15" s="21" t="s">
        <v>1</v>
      </c>
      <c r="B15" s="14">
        <v>182</v>
      </c>
      <c r="C15" s="14" t="s">
        <v>0</v>
      </c>
      <c r="D15" s="22">
        <v>1696.11192</v>
      </c>
    </row>
    <row r="16" spans="1:4" ht="15.75">
      <c r="A16" s="21" t="s">
        <v>3</v>
      </c>
      <c r="B16" s="14">
        <v>182</v>
      </c>
      <c r="C16" s="14" t="s">
        <v>2</v>
      </c>
      <c r="D16" s="22">
        <v>1696.11192</v>
      </c>
    </row>
    <row r="17" spans="1:4" ht="114.75" customHeight="1">
      <c r="A17" s="11" t="s">
        <v>67</v>
      </c>
      <c r="B17" s="14">
        <v>182</v>
      </c>
      <c r="C17" s="14" t="s">
        <v>4</v>
      </c>
      <c r="D17" s="22">
        <v>1691.99692</v>
      </c>
    </row>
    <row r="18" spans="1:4" ht="174" customHeight="1" hidden="1">
      <c r="A18" s="11" t="s">
        <v>68</v>
      </c>
      <c r="B18" s="14">
        <v>182</v>
      </c>
      <c r="C18" s="14" t="s">
        <v>5</v>
      </c>
      <c r="D18" s="22">
        <v>0.6797</v>
      </c>
    </row>
    <row r="19" spans="1:4" ht="67.5" customHeight="1">
      <c r="A19" s="11" t="s">
        <v>104</v>
      </c>
      <c r="B19" s="14">
        <v>182</v>
      </c>
      <c r="C19" s="14" t="s">
        <v>11</v>
      </c>
      <c r="D19" s="22">
        <v>0.65</v>
      </c>
    </row>
    <row r="20" spans="1:4" ht="51" customHeight="1" hidden="1" thickBot="1">
      <c r="A20" s="46" t="s">
        <v>82</v>
      </c>
      <c r="B20" s="14">
        <v>182</v>
      </c>
      <c r="C20" s="47" t="s">
        <v>81</v>
      </c>
      <c r="D20" s="22">
        <v>0.6</v>
      </c>
    </row>
    <row r="21" ht="12" customHeight="1" hidden="1"/>
    <row r="22" spans="1:4" ht="128.25" customHeight="1">
      <c r="A22" s="34" t="s">
        <v>85</v>
      </c>
      <c r="B22" s="49">
        <v>182</v>
      </c>
      <c r="C22" s="49" t="s">
        <v>84</v>
      </c>
      <c r="D22" s="50">
        <v>3.465</v>
      </c>
    </row>
    <row r="23" spans="1:4" ht="15.75">
      <c r="A23" s="34" t="s">
        <v>114</v>
      </c>
      <c r="B23" s="49">
        <v>182</v>
      </c>
      <c r="C23" s="54"/>
      <c r="D23" s="50">
        <v>1.6347</v>
      </c>
    </row>
    <row r="24" spans="1:4" ht="15.75">
      <c r="A24" s="34" t="s">
        <v>115</v>
      </c>
      <c r="B24" s="49">
        <v>182</v>
      </c>
      <c r="C24" s="54"/>
      <c r="D24" s="50">
        <v>1.6347</v>
      </c>
    </row>
    <row r="25" spans="1:4" ht="63">
      <c r="A25" s="34" t="s">
        <v>116</v>
      </c>
      <c r="B25" s="49">
        <v>182</v>
      </c>
      <c r="C25" s="54"/>
      <c r="D25" s="50">
        <v>1.6347</v>
      </c>
    </row>
    <row r="26" spans="1:4" ht="15.75">
      <c r="A26" s="48" t="s">
        <v>31</v>
      </c>
      <c r="B26" s="14">
        <v>182</v>
      </c>
      <c r="C26" s="23" t="s">
        <v>32</v>
      </c>
      <c r="D26" s="20">
        <f>SUM(D27,D29)</f>
        <v>6422.22854</v>
      </c>
    </row>
    <row r="27" spans="1:4" ht="15.75">
      <c r="A27" s="11" t="s">
        <v>35</v>
      </c>
      <c r="B27" s="14">
        <v>182</v>
      </c>
      <c r="C27" s="23" t="s">
        <v>33</v>
      </c>
      <c r="D27" s="22">
        <v>325.74464</v>
      </c>
    </row>
    <row r="28" spans="1:4" ht="63">
      <c r="A28" s="11" t="s">
        <v>36</v>
      </c>
      <c r="B28" s="14">
        <v>182</v>
      </c>
      <c r="C28" s="23" t="s">
        <v>34</v>
      </c>
      <c r="D28" s="22">
        <v>325.74464</v>
      </c>
    </row>
    <row r="29" spans="1:4" ht="15.75">
      <c r="A29" s="11" t="s">
        <v>38</v>
      </c>
      <c r="B29" s="14">
        <v>182</v>
      </c>
      <c r="C29" s="23" t="s">
        <v>37</v>
      </c>
      <c r="D29" s="22">
        <v>6096.4839</v>
      </c>
    </row>
    <row r="30" spans="1:4" ht="28.5" customHeight="1">
      <c r="A30" s="11" t="s">
        <v>94</v>
      </c>
      <c r="B30" s="14">
        <v>182</v>
      </c>
      <c r="C30" s="23" t="s">
        <v>98</v>
      </c>
      <c r="D30" s="22">
        <v>2810.23263</v>
      </c>
    </row>
    <row r="31" spans="1:4" ht="63">
      <c r="A31" s="11" t="s">
        <v>95</v>
      </c>
      <c r="B31" s="14">
        <v>182</v>
      </c>
      <c r="C31" s="23" t="s">
        <v>99</v>
      </c>
      <c r="D31" s="22">
        <v>2810.23263</v>
      </c>
    </row>
    <row r="32" spans="1:4" ht="15.75">
      <c r="A32" s="11" t="s">
        <v>96</v>
      </c>
      <c r="B32" s="14">
        <v>182</v>
      </c>
      <c r="C32" s="23" t="s">
        <v>100</v>
      </c>
      <c r="D32" s="22">
        <v>3286.25127</v>
      </c>
    </row>
    <row r="33" spans="1:4" ht="66" customHeight="1">
      <c r="A33" s="11" t="s">
        <v>97</v>
      </c>
      <c r="B33" s="14">
        <v>182</v>
      </c>
      <c r="C33" s="23" t="s">
        <v>101</v>
      </c>
      <c r="D33" s="22">
        <v>3286.25127</v>
      </c>
    </row>
    <row r="34" spans="1:4" ht="0.75" customHeight="1" hidden="1">
      <c r="A34" s="24" t="s">
        <v>16</v>
      </c>
      <c r="B34" s="14">
        <v>182</v>
      </c>
      <c r="C34" s="14" t="s">
        <v>15</v>
      </c>
      <c r="D34" s="22">
        <f>SUM(D35)</f>
        <v>3.65755</v>
      </c>
    </row>
    <row r="35" spans="1:4" ht="15.75" hidden="1">
      <c r="A35" s="11" t="s">
        <v>30</v>
      </c>
      <c r="B35" s="14">
        <v>182</v>
      </c>
      <c r="C35" s="23" t="s">
        <v>41</v>
      </c>
      <c r="D35" s="22">
        <f>D36</f>
        <v>3.65755</v>
      </c>
    </row>
    <row r="36" spans="1:4" ht="21" customHeight="1" hidden="1">
      <c r="A36" s="11" t="s">
        <v>39</v>
      </c>
      <c r="B36" s="14">
        <v>182</v>
      </c>
      <c r="C36" s="23" t="s">
        <v>42</v>
      </c>
      <c r="D36" s="22">
        <f>SUM(D37)</f>
        <v>3.65755</v>
      </c>
    </row>
    <row r="37" spans="1:4" ht="63" hidden="1">
      <c r="A37" s="11" t="s">
        <v>40</v>
      </c>
      <c r="B37" s="14">
        <v>182</v>
      </c>
      <c r="C37" s="23" t="s">
        <v>69</v>
      </c>
      <c r="D37" s="22">
        <v>3.65755</v>
      </c>
    </row>
    <row r="38" spans="1:5" ht="41.25" customHeight="1" hidden="1">
      <c r="A38" s="27" t="s">
        <v>12</v>
      </c>
      <c r="B38" s="18">
        <v>766</v>
      </c>
      <c r="C38" s="18"/>
      <c r="D38" s="20">
        <f>SUM(D39+D42)</f>
        <v>315.54835</v>
      </c>
      <c r="E38" s="8"/>
    </row>
    <row r="39" spans="1:4" ht="114" customHeight="1" hidden="1">
      <c r="A39" s="28" t="s">
        <v>43</v>
      </c>
      <c r="B39" s="14">
        <v>766</v>
      </c>
      <c r="C39" s="23" t="s">
        <v>70</v>
      </c>
      <c r="D39" s="22">
        <v>276.5573</v>
      </c>
    </row>
    <row r="40" spans="1:4" ht="0.75" customHeight="1" hidden="1">
      <c r="A40" s="11" t="s">
        <v>45</v>
      </c>
      <c r="B40" s="14">
        <v>766</v>
      </c>
      <c r="C40" s="23" t="s">
        <v>44</v>
      </c>
      <c r="D40" s="22">
        <v>216.125</v>
      </c>
    </row>
    <row r="41" spans="1:4" ht="154.5" customHeight="1" hidden="1">
      <c r="A41" s="11" t="s">
        <v>47</v>
      </c>
      <c r="B41" s="14">
        <v>766</v>
      </c>
      <c r="C41" s="23" t="s">
        <v>46</v>
      </c>
      <c r="D41" s="22">
        <v>24.12542</v>
      </c>
    </row>
    <row r="42" spans="1:4" ht="76.5" customHeight="1" hidden="1">
      <c r="A42" s="21" t="s">
        <v>13</v>
      </c>
      <c r="B42" s="14">
        <v>766</v>
      </c>
      <c r="C42" s="14" t="s">
        <v>44</v>
      </c>
      <c r="D42" s="22">
        <v>38.99105</v>
      </c>
    </row>
    <row r="43" spans="1:4" ht="15.75">
      <c r="A43" s="29" t="s">
        <v>105</v>
      </c>
      <c r="B43" s="18">
        <v>803</v>
      </c>
      <c r="C43" s="18"/>
      <c r="D43" s="20">
        <f>SUM(D44+D46)</f>
        <v>83.50572</v>
      </c>
    </row>
    <row r="44" spans="1:4" ht="114" customHeight="1">
      <c r="A44" s="11" t="s">
        <v>29</v>
      </c>
      <c r="B44" s="25">
        <v>803</v>
      </c>
      <c r="C44" s="23" t="s">
        <v>28</v>
      </c>
      <c r="D44" s="22">
        <v>1.6</v>
      </c>
    </row>
    <row r="45" spans="1:4" ht="0" customHeight="1" hidden="1">
      <c r="A45" s="11" t="s">
        <v>63</v>
      </c>
      <c r="B45" s="25">
        <v>803</v>
      </c>
      <c r="C45" s="23" t="s">
        <v>64</v>
      </c>
      <c r="D45" s="26">
        <v>30</v>
      </c>
    </row>
    <row r="46" spans="1:4" ht="113.25" customHeight="1">
      <c r="A46" s="11" t="s">
        <v>47</v>
      </c>
      <c r="B46" s="14">
        <v>803</v>
      </c>
      <c r="C46" s="23" t="s">
        <v>46</v>
      </c>
      <c r="D46" s="22">
        <v>81.90572</v>
      </c>
    </row>
    <row r="47" spans="1:4" ht="40.5" customHeight="1" hidden="1">
      <c r="A47" s="11" t="s">
        <v>49</v>
      </c>
      <c r="B47" s="14">
        <v>803</v>
      </c>
      <c r="C47" s="23" t="s">
        <v>48</v>
      </c>
      <c r="D47" s="26">
        <v>5</v>
      </c>
    </row>
    <row r="48" spans="1:4" ht="92.25" customHeight="1" hidden="1">
      <c r="A48" s="11" t="s">
        <v>57</v>
      </c>
      <c r="B48" s="14">
        <v>803</v>
      </c>
      <c r="C48" s="23" t="s">
        <v>56</v>
      </c>
      <c r="D48" s="26">
        <v>3</v>
      </c>
    </row>
    <row r="49" spans="1:4" ht="0" customHeight="1" hidden="1">
      <c r="A49" s="30" t="s">
        <v>51</v>
      </c>
      <c r="B49" s="14">
        <v>803</v>
      </c>
      <c r="C49" s="31" t="s">
        <v>50</v>
      </c>
      <c r="D49" s="26">
        <v>10872.66115</v>
      </c>
    </row>
    <row r="50" spans="1:4" ht="106.5" customHeight="1" hidden="1">
      <c r="A50" s="32" t="s">
        <v>53</v>
      </c>
      <c r="B50" s="14">
        <v>803</v>
      </c>
      <c r="C50" s="33" t="s">
        <v>52</v>
      </c>
      <c r="D50" s="26">
        <v>36.584</v>
      </c>
    </row>
    <row r="51" spans="1:4" ht="150" customHeight="1" hidden="1">
      <c r="A51" s="30" t="s">
        <v>55</v>
      </c>
      <c r="B51" s="14">
        <v>803</v>
      </c>
      <c r="C51" s="31" t="s">
        <v>54</v>
      </c>
      <c r="D51" s="26">
        <v>409.18617</v>
      </c>
    </row>
    <row r="52" spans="1:4" ht="108" customHeight="1" hidden="1">
      <c r="A52" s="11" t="s">
        <v>57</v>
      </c>
      <c r="B52" s="14">
        <v>803</v>
      </c>
      <c r="C52" s="23" t="s">
        <v>56</v>
      </c>
      <c r="D52" s="26">
        <v>7</v>
      </c>
    </row>
    <row r="53" spans="1:4" ht="141" customHeight="1" hidden="1">
      <c r="A53" s="34" t="s">
        <v>71</v>
      </c>
      <c r="B53" s="14">
        <v>803</v>
      </c>
      <c r="C53" s="23" t="s">
        <v>58</v>
      </c>
      <c r="D53" s="26">
        <v>111.21253</v>
      </c>
    </row>
    <row r="54" spans="1:4" ht="100.5" customHeight="1" hidden="1">
      <c r="A54" s="41" t="s">
        <v>73</v>
      </c>
      <c r="B54" s="14">
        <v>803</v>
      </c>
      <c r="C54" s="42" t="s">
        <v>72</v>
      </c>
      <c r="D54" s="43">
        <v>189</v>
      </c>
    </row>
    <row r="55" spans="1:4" ht="124.5" customHeight="1" hidden="1">
      <c r="A55" s="34" t="s">
        <v>75</v>
      </c>
      <c r="B55" s="14">
        <v>803</v>
      </c>
      <c r="C55" s="42" t="s">
        <v>74</v>
      </c>
      <c r="D55" s="43">
        <v>1780</v>
      </c>
    </row>
    <row r="56" spans="1:4" ht="82.5" customHeight="1" hidden="1">
      <c r="A56" s="41" t="s">
        <v>77</v>
      </c>
      <c r="B56" s="51">
        <v>803</v>
      </c>
      <c r="C56" s="52" t="s">
        <v>76</v>
      </c>
      <c r="D56" s="43">
        <v>42</v>
      </c>
    </row>
    <row r="57" spans="1:4" ht="49.5" customHeight="1" thickBot="1">
      <c r="A57" s="11" t="s">
        <v>60</v>
      </c>
      <c r="B57" s="14">
        <v>803</v>
      </c>
      <c r="C57" s="23" t="s">
        <v>59</v>
      </c>
      <c r="D57" s="36">
        <v>79.7</v>
      </c>
    </row>
    <row r="58" spans="1:4" ht="65.25" customHeight="1" hidden="1" thickBot="1">
      <c r="A58" s="37" t="s">
        <v>65</v>
      </c>
      <c r="B58" s="14">
        <v>803</v>
      </c>
      <c r="C58" s="23" t="s">
        <v>61</v>
      </c>
      <c r="D58" s="43">
        <v>200</v>
      </c>
    </row>
    <row r="59" spans="1:4" ht="98.25" customHeight="1" thickBot="1">
      <c r="A59" s="53" t="s">
        <v>86</v>
      </c>
      <c r="B59" s="14">
        <v>803</v>
      </c>
      <c r="C59" s="23" t="s">
        <v>87</v>
      </c>
      <c r="D59" s="43">
        <v>1306.01086</v>
      </c>
    </row>
    <row r="60" spans="1:4" ht="48" thickBot="1">
      <c r="A60" s="38" t="s">
        <v>110</v>
      </c>
      <c r="B60" s="14">
        <v>803</v>
      </c>
      <c r="C60" s="23" t="s">
        <v>111</v>
      </c>
      <c r="D60" s="43">
        <v>148.035</v>
      </c>
    </row>
    <row r="61" spans="1:4" ht="32.25" thickBot="1">
      <c r="A61" s="38" t="s">
        <v>113</v>
      </c>
      <c r="B61" s="14">
        <v>803</v>
      </c>
      <c r="C61" s="23" t="s">
        <v>112</v>
      </c>
      <c r="D61" s="43">
        <v>148.035</v>
      </c>
    </row>
    <row r="62" spans="1:4" ht="32.25" thickBot="1">
      <c r="A62" s="38" t="s">
        <v>93</v>
      </c>
      <c r="B62" s="14">
        <v>161</v>
      </c>
      <c r="C62" s="23" t="s">
        <v>88</v>
      </c>
      <c r="D62" s="43">
        <v>20</v>
      </c>
    </row>
    <row r="63" spans="1:4" ht="158.25" thickBot="1">
      <c r="A63" s="53" t="s">
        <v>107</v>
      </c>
      <c r="B63" s="14">
        <v>161</v>
      </c>
      <c r="C63" s="23" t="s">
        <v>106</v>
      </c>
      <c r="D63" s="43">
        <v>20</v>
      </c>
    </row>
    <row r="64" spans="1:4" ht="158.25" thickBot="1">
      <c r="A64" s="53" t="s">
        <v>107</v>
      </c>
      <c r="B64" s="14">
        <v>161</v>
      </c>
      <c r="C64" s="23" t="s">
        <v>64</v>
      </c>
      <c r="D64" s="43">
        <v>20</v>
      </c>
    </row>
    <row r="65" spans="1:4" ht="36.75" customHeight="1" thickBot="1">
      <c r="A65" s="38" t="s">
        <v>93</v>
      </c>
      <c r="B65" s="14">
        <v>599</v>
      </c>
      <c r="C65" s="23" t="s">
        <v>88</v>
      </c>
      <c r="D65" s="43">
        <v>20</v>
      </c>
    </row>
    <row r="66" spans="1:4" ht="66" customHeight="1" thickBot="1">
      <c r="A66" s="38" t="s">
        <v>91</v>
      </c>
      <c r="B66" s="14">
        <v>599</v>
      </c>
      <c r="C66" s="23" t="s">
        <v>89</v>
      </c>
      <c r="D66" s="43">
        <v>20</v>
      </c>
    </row>
    <row r="67" spans="1:4" ht="68.25" customHeight="1" thickBot="1">
      <c r="A67" s="38" t="s">
        <v>92</v>
      </c>
      <c r="B67" s="14">
        <v>599</v>
      </c>
      <c r="C67" s="23" t="s">
        <v>90</v>
      </c>
      <c r="D67" s="43">
        <v>20</v>
      </c>
    </row>
    <row r="68" spans="1:4" ht="78.75" customHeight="1" hidden="1">
      <c r="A68" s="34" t="s">
        <v>78</v>
      </c>
      <c r="B68" s="14">
        <v>803</v>
      </c>
      <c r="C68" s="35" t="s">
        <v>61</v>
      </c>
      <c r="D68" s="45">
        <v>20</v>
      </c>
    </row>
    <row r="69" spans="1:4" ht="52.5" customHeight="1" hidden="1">
      <c r="A69" s="37" t="s">
        <v>79</v>
      </c>
      <c r="B69" s="14">
        <v>803</v>
      </c>
      <c r="C69" s="35" t="s">
        <v>61</v>
      </c>
      <c r="D69" s="45">
        <v>169.51621</v>
      </c>
    </row>
    <row r="70" spans="1:4" ht="77.25" customHeight="1" hidden="1">
      <c r="A70" s="44" t="s">
        <v>80</v>
      </c>
      <c r="B70" s="14">
        <v>803</v>
      </c>
      <c r="C70" s="33" t="s">
        <v>61</v>
      </c>
      <c r="D70" s="45">
        <v>586</v>
      </c>
    </row>
    <row r="71" spans="1:4" ht="102" customHeight="1" hidden="1">
      <c r="A71" s="39" t="s">
        <v>66</v>
      </c>
      <c r="B71" s="14">
        <v>803</v>
      </c>
      <c r="C71" s="23" t="s">
        <v>61</v>
      </c>
      <c r="D71" s="40">
        <v>22.6</v>
      </c>
    </row>
    <row r="72" spans="1:4" ht="34.5" customHeight="1" thickBot="1">
      <c r="A72" s="38" t="s">
        <v>93</v>
      </c>
      <c r="B72" s="14">
        <v>703</v>
      </c>
      <c r="C72" s="23" t="s">
        <v>88</v>
      </c>
      <c r="D72" s="43">
        <v>2.3039</v>
      </c>
    </row>
    <row r="73" spans="1:4" ht="48" thickBot="1">
      <c r="A73" s="38" t="s">
        <v>103</v>
      </c>
      <c r="B73" s="14">
        <v>703</v>
      </c>
      <c r="C73" s="23" t="s">
        <v>102</v>
      </c>
      <c r="D73" s="43">
        <v>2.3039</v>
      </c>
    </row>
    <row r="74" spans="1:4" ht="63.75" thickBot="1">
      <c r="A74" s="38" t="s">
        <v>108</v>
      </c>
      <c r="B74" s="14">
        <v>703</v>
      </c>
      <c r="C74" s="23" t="s">
        <v>102</v>
      </c>
      <c r="D74" s="43">
        <v>2.3039</v>
      </c>
    </row>
    <row r="75" spans="1:4" ht="12.75">
      <c r="A75" s="4"/>
      <c r="D75" s="7"/>
    </row>
    <row r="76" spans="1:4" ht="12.75">
      <c r="A76" s="4"/>
      <c r="D76" s="7"/>
    </row>
    <row r="77" spans="1:4" ht="12.75">
      <c r="A77" s="4"/>
      <c r="D77" s="7"/>
    </row>
    <row r="78" spans="1:4" ht="12.75">
      <c r="A78" s="4"/>
      <c r="D78" s="7"/>
    </row>
    <row r="79" spans="1:4" ht="12.75">
      <c r="A79" s="4"/>
      <c r="D79" s="7"/>
    </row>
    <row r="80" spans="1:4" ht="12.75">
      <c r="A80" s="4"/>
      <c r="D80" s="7"/>
    </row>
    <row r="81" spans="1:4" ht="12.75">
      <c r="A81" s="4"/>
      <c r="D81" s="7"/>
    </row>
    <row r="82" spans="1:4" ht="12.75">
      <c r="A82" s="4"/>
      <c r="D82" s="7"/>
    </row>
    <row r="83" spans="1:4" ht="12.75">
      <c r="A83" s="4"/>
      <c r="D83" s="7"/>
    </row>
    <row r="84" spans="1:4" ht="12.75">
      <c r="A84" s="4"/>
      <c r="D84" s="7"/>
    </row>
    <row r="85" spans="1:4" ht="12.75">
      <c r="A85" s="4"/>
      <c r="D85" s="7"/>
    </row>
    <row r="86" spans="1:4" ht="12.75">
      <c r="A86" s="4"/>
      <c r="D86" s="7"/>
    </row>
    <row r="87" spans="1:4" ht="12.75">
      <c r="A87" s="4"/>
      <c r="D87" s="7"/>
    </row>
    <row r="88" spans="1:4" ht="12.75">
      <c r="A88" s="4"/>
      <c r="D88" s="7"/>
    </row>
    <row r="89" spans="1:4" ht="12.75">
      <c r="A89" s="4"/>
      <c r="D89" s="7"/>
    </row>
    <row r="90" spans="1:4" ht="12.75">
      <c r="A90" s="4"/>
      <c r="D90" s="7"/>
    </row>
    <row r="91" spans="1:4" ht="12.75">
      <c r="A91" s="4"/>
      <c r="D91" s="7"/>
    </row>
    <row r="92" spans="1:4" ht="12.75">
      <c r="A92" s="4"/>
      <c r="D92" s="7"/>
    </row>
    <row r="93" spans="1:4" ht="12.75">
      <c r="A93" s="4"/>
      <c r="D93" s="7"/>
    </row>
    <row r="94" spans="1:4" ht="12.75">
      <c r="A94" s="4"/>
      <c r="D94" s="7"/>
    </row>
    <row r="95" spans="1:4" ht="12.75">
      <c r="A95" s="4"/>
      <c r="D95" s="7"/>
    </row>
    <row r="96" spans="1:4" ht="12.75">
      <c r="A96" s="4"/>
      <c r="D96" s="7"/>
    </row>
    <row r="97" spans="1:4" ht="12.75">
      <c r="A97" s="4"/>
      <c r="D97" s="7"/>
    </row>
    <row r="98" spans="1:4" ht="12.75">
      <c r="A98" s="4"/>
      <c r="D98" s="7"/>
    </row>
    <row r="99" spans="1:4" ht="12.75">
      <c r="A99" s="4"/>
      <c r="D99" s="7"/>
    </row>
    <row r="100" spans="1:4" ht="12.75">
      <c r="A100" s="4"/>
      <c r="D100" s="7"/>
    </row>
    <row r="101" spans="1:4" ht="12.75">
      <c r="A101" s="4"/>
      <c r="D101" s="7"/>
    </row>
    <row r="102" spans="1:4" ht="12.75">
      <c r="A102" s="4"/>
      <c r="D102" s="7"/>
    </row>
    <row r="103" spans="1:4" ht="12.75">
      <c r="A103" s="4"/>
      <c r="D103" s="7"/>
    </row>
    <row r="104" spans="1:4" ht="12.75">
      <c r="A104" s="4"/>
      <c r="D104" s="7"/>
    </row>
    <row r="105" spans="1:4" ht="12.75">
      <c r="A105" s="4"/>
      <c r="D105" s="7"/>
    </row>
    <row r="106" spans="1:4" ht="12.75">
      <c r="A106" s="4"/>
      <c r="D106" s="7"/>
    </row>
    <row r="107" spans="1:4" ht="12.75">
      <c r="A107" s="4"/>
      <c r="D107" s="7"/>
    </row>
    <row r="108" spans="1:4" ht="12.75">
      <c r="A108" s="4"/>
      <c r="D108" s="7"/>
    </row>
    <row r="109" spans="1:4" ht="12.75">
      <c r="A109" s="4"/>
      <c r="D109" s="7"/>
    </row>
    <row r="110" spans="1:4" ht="12.75">
      <c r="A110" s="4"/>
      <c r="D110" s="7"/>
    </row>
    <row r="111" spans="1:4" ht="12.75">
      <c r="A111" s="4"/>
      <c r="D111" s="7"/>
    </row>
    <row r="112" spans="1:4" ht="12.75">
      <c r="A112" s="4"/>
      <c r="D112" s="7"/>
    </row>
    <row r="113" spans="1:4" ht="12.75">
      <c r="A113" s="4"/>
      <c r="D113" s="7"/>
    </row>
    <row r="114" spans="1:4" ht="12.75">
      <c r="A114" s="4"/>
      <c r="D114" s="7"/>
    </row>
    <row r="115" spans="1:4" ht="12.75">
      <c r="A115" s="4"/>
      <c r="D115" s="7"/>
    </row>
    <row r="116" spans="1:4" ht="12.75">
      <c r="A116" s="4"/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</sheetData>
  <sheetProtection/>
  <mergeCells count="7">
    <mergeCell ref="A7:A8"/>
    <mergeCell ref="B7:C7"/>
    <mergeCell ref="D7:D8"/>
    <mergeCell ref="C1:D1"/>
    <mergeCell ref="C2:D2"/>
    <mergeCell ref="C3:D3"/>
    <mergeCell ref="A5:D5"/>
  </mergeCells>
  <printOptions/>
  <pageMargins left="0.984251968503937" right="0.3937007874015748" top="0.7874015748031497" bottom="0.7874015748031497" header="0.15748031496062992" footer="0.15748031496062992"/>
  <pageSetup fitToHeight="0" fitToWidth="1" horizontalDpi="600" verticalDpi="6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pyatkina</dc:creator>
  <cp:keywords/>
  <dc:description/>
  <cp:lastModifiedBy>user</cp:lastModifiedBy>
  <cp:lastPrinted>2018-06-22T11:31:27Z</cp:lastPrinted>
  <dcterms:created xsi:type="dcterms:W3CDTF">2010-02-17T08:06:45Z</dcterms:created>
  <dcterms:modified xsi:type="dcterms:W3CDTF">2018-06-22T12:50:33Z</dcterms:modified>
  <cp:category/>
  <cp:version/>
  <cp:contentType/>
  <cp:contentStatus/>
</cp:coreProperties>
</file>